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za\3-REG-2022 Gazy techniczne\"/>
    </mc:Choice>
  </mc:AlternateContent>
  <bookViews>
    <workbookView xWindow="0" yWindow="0" windowWidth="28800" windowHeight="11700"/>
  </bookViews>
  <sheets>
    <sheet name="Sheet1" sheetId="1" r:id="rId1"/>
    <sheet name="Arkusz1" sheetId="2" r:id="rId2"/>
  </sheets>
  <calcPr calcId="162913"/>
</workbook>
</file>

<file path=xl/calcChain.xml><?xml version="1.0" encoding="utf-8"?>
<calcChain xmlns="http://schemas.openxmlformats.org/spreadsheetml/2006/main">
  <c r="I8" i="1" l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I7" i="1"/>
  <c r="I32" i="1" l="1"/>
  <c r="K7" i="1"/>
  <c r="K32" i="1" s="1"/>
</calcChain>
</file>

<file path=xl/sharedStrings.xml><?xml version="1.0" encoding="utf-8"?>
<sst xmlns="http://schemas.openxmlformats.org/spreadsheetml/2006/main" count="110" uniqueCount="74">
  <si>
    <t>99.99</t>
  </si>
  <si>
    <t>99.6</t>
  </si>
  <si>
    <r>
      <rPr>
        <b/>
        <sz val="9"/>
        <rFont val="Cambria"/>
        <family val="1"/>
        <charset val="238"/>
        <scheme val="major"/>
      </rPr>
      <t>Łącznie Pakiet nr 1</t>
    </r>
  </si>
  <si>
    <t>Acetylen techniczny/ analityczny</t>
  </si>
  <si>
    <t>99.5</t>
  </si>
  <si>
    <t>butla</t>
  </si>
  <si>
    <t>7 - 10 kg</t>
  </si>
  <si>
    <t>Acetylen do fotometrii</t>
  </si>
  <si>
    <t>8-10 kg</t>
  </si>
  <si>
    <t>Acetylen techniczny</t>
  </si>
  <si>
    <t>6 kg</t>
  </si>
  <si>
    <t>Argon techniczny 5.0</t>
  </si>
  <si>
    <t>99.999</t>
  </si>
  <si>
    <t>8,8-10 m3</t>
  </si>
  <si>
    <t>Azot 5.0 techniczny</t>
  </si>
  <si>
    <t>9,4 -10 m3</t>
  </si>
  <si>
    <t>99.9999</t>
  </si>
  <si>
    <t>Azot ciekły</t>
  </si>
  <si>
    <t>kg</t>
  </si>
  <si>
    <t>-</t>
  </si>
  <si>
    <t>Di tlenek węgla techniczny</t>
  </si>
  <si>
    <t>17,5 -18 kg</t>
  </si>
  <si>
    <t>Di tlenek węgla ciekły</t>
  </si>
  <si>
    <t>butla z kapilarą</t>
  </si>
  <si>
    <t>Hel 5.0</t>
  </si>
  <si>
    <t>9,1 m3</t>
  </si>
  <si>
    <t>Hel 6.0</t>
  </si>
  <si>
    <t>Powietrze techniczne</t>
  </si>
  <si>
    <t>6 m3</t>
  </si>
  <si>
    <t>Powietrze syntetyczne</t>
  </si>
  <si>
    <t>HC Free</t>
  </si>
  <si>
    <t>9,7 -10,0 m3</t>
  </si>
  <si>
    <t>Tlen techniczny</t>
  </si>
  <si>
    <t>10 -10,7 m3</t>
  </si>
  <si>
    <t>Tlen 5.0</t>
  </si>
  <si>
    <t>10 - 10,7 m3</t>
  </si>
  <si>
    <t>Wodór techniczny</t>
  </si>
  <si>
    <t>99.9</t>
  </si>
  <si>
    <t>Wodór 6.0</t>
  </si>
  <si>
    <t>8,9- 9,1 m3</t>
  </si>
  <si>
    <t>Mieszanina helowo-wodorowa (ok. 93% - 7%)</t>
  </si>
  <si>
    <t>7,5 -10 m3</t>
  </si>
  <si>
    <t>9,7 -11,8 m3</t>
  </si>
  <si>
    <t>dobobutle</t>
  </si>
  <si>
    <r>
      <t>Mieszanina - dwutlenek węgla w argonie (82% Argon+18 CO2) poj. 40 I, ilość w opak. 7,1 m</t>
    </r>
    <r>
      <rPr>
        <vertAlign val="superscript"/>
        <sz val="9"/>
        <rFont val="Cambria"/>
        <family val="1"/>
        <charset val="238"/>
        <scheme val="major"/>
      </rPr>
      <t>3</t>
    </r>
    <r>
      <rPr>
        <sz val="9"/>
        <rFont val="Cambria"/>
        <family val="1"/>
        <charset val="238"/>
        <scheme val="major"/>
      </rPr>
      <t xml:space="preserve"> ciśnienie 150 bar</t>
    </r>
  </si>
  <si>
    <t xml:space="preserve">FORMULARZ CENOWY                                                              </t>
  </si>
  <si>
    <r>
      <rPr>
        <b/>
        <sz val="12"/>
        <rFont val="Cambria"/>
        <family val="1"/>
        <charset val="238"/>
        <scheme val="major"/>
      </rPr>
      <t>PAKIET NR 1</t>
    </r>
  </si>
  <si>
    <t>Lp.</t>
  </si>
  <si>
    <t>Przedmiot zamówienia</t>
  </si>
  <si>
    <t>Czystość oferowana</t>
  </si>
  <si>
    <t>Jedn. miary</t>
  </si>
  <si>
    <t>Pojemność butli</t>
  </si>
  <si>
    <t>Ilość planowana</t>
  </si>
  <si>
    <t>Wartość netto</t>
  </si>
  <si>
    <t>Stawka podatku VAT (%)</t>
  </si>
  <si>
    <t>Wartość brutto</t>
  </si>
  <si>
    <t>Dzierżawa butli &lt;200 BAR</t>
  </si>
  <si>
    <t>Dzierżawa butli 200B &lt;230B</t>
  </si>
  <si>
    <t>Dzierżawa butli do acetylenu</t>
  </si>
  <si>
    <t>Dzierżawa butli do gazów specjalnych</t>
  </si>
  <si>
    <t>Azot 4.0 techniczny</t>
  </si>
  <si>
    <t>Azot 6.0</t>
  </si>
  <si>
    <t>podpis upoważnionego przedstawiciela</t>
  </si>
  <si>
    <t>………………………………………………………………………</t>
  </si>
  <si>
    <t>Data ……………………….…..…..……… r.</t>
  </si>
  <si>
    <t>10,0 - 10,7 m3</t>
  </si>
  <si>
    <t>40- 50 I</t>
  </si>
  <si>
    <t xml:space="preserve"> butla</t>
  </si>
  <si>
    <t>Cena jedn. netto (za 1 butlę/1 kg/1 l/1 m3 wraz z transportem/1 dobę dzierżawy)</t>
  </si>
  <si>
    <t>10 l</t>
  </si>
  <si>
    <t>Mieszanina - dwutlenek węgla w azocie 5% C02 +/- 0.1% 95% N2</t>
  </si>
  <si>
    <t xml:space="preserve">Oferowana pojemność butli </t>
  </si>
  <si>
    <t>3/REG/2022</t>
  </si>
  <si>
    <t xml:space="preserve">Załącznik nr 2A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</si>
</sst>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vertAlign val="superscript"/>
      <sz val="9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</font>
    <font>
      <b/>
      <sz val="8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2"/>
  </cellStyleXfs>
  <cellXfs count="4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44" fontId="2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top"/>
      <protection locked="0"/>
    </xf>
    <xf numFmtId="0" fontId="10" fillId="0" borderId="2" xfId="0" applyNumberFormat="1" applyFont="1" applyFill="1" applyBorder="1" applyAlignment="1" applyProtection="1">
      <alignment vertical="top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vertical="top"/>
    </xf>
    <xf numFmtId="0" fontId="2" fillId="0" borderId="2" xfId="0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wrapText="1"/>
    </xf>
    <xf numFmtId="0" fontId="4" fillId="0" borderId="1" xfId="0" applyFont="1" applyBorder="1" applyAlignment="1">
      <alignment vertical="top"/>
    </xf>
    <xf numFmtId="0" fontId="9" fillId="0" borderId="0" xfId="0" applyFont="1"/>
    <xf numFmtId="44" fontId="9" fillId="0" borderId="0" xfId="0" applyNumberFormat="1" applyFont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top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</xf>
    <xf numFmtId="0" fontId="1" fillId="3" borderId="3" xfId="1" applyNumberFormat="1" applyFont="1" applyFill="1" applyBorder="1" applyAlignment="1" applyProtection="1">
      <alignment horizontal="center" vertical="center"/>
    </xf>
    <xf numFmtId="44" fontId="2" fillId="0" borderId="3" xfId="0" applyNumberFormat="1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44" fontId="1" fillId="4" borderId="3" xfId="0" applyNumberFormat="1" applyFont="1" applyFill="1" applyBorder="1" applyAlignment="1" applyProtection="1">
      <alignment horizontal="center"/>
    </xf>
    <xf numFmtId="9" fontId="1" fillId="4" borderId="3" xfId="0" applyNumberFormat="1" applyFont="1" applyFill="1" applyBorder="1" applyAlignment="1" applyProtection="1">
      <alignment horizontal="center"/>
    </xf>
    <xf numFmtId="44" fontId="1" fillId="4" borderId="3" xfId="0" applyNumberFormat="1" applyFont="1" applyFill="1" applyBorder="1" applyAlignment="1" applyProtection="1">
      <alignment horizontal="right"/>
    </xf>
    <xf numFmtId="0" fontId="2" fillId="0" borderId="3" xfId="0" applyFont="1" applyBorder="1" applyAlignment="1" applyProtection="1">
      <alignment horizontal="center" vertical="center"/>
      <protection locked="0"/>
    </xf>
    <xf numFmtId="44" fontId="2" fillId="0" borderId="3" xfId="0" applyNumberFormat="1" applyFont="1" applyBorder="1" applyAlignment="1" applyProtection="1">
      <alignment horizontal="center" vertical="center"/>
      <protection locked="0"/>
    </xf>
    <xf numFmtId="9" fontId="2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="130" zoomScaleNormal="130" zoomScaleSheetLayoutView="130" workbookViewId="0">
      <selection activeCell="F7" sqref="F7"/>
    </sheetView>
  </sheetViews>
  <sheetFormatPr defaultRowHeight="12.75" x14ac:dyDescent="0.2"/>
  <cols>
    <col min="1" max="1" width="4.7109375" style="20"/>
    <col min="2" max="2" width="38.140625" style="20" customWidth="1"/>
    <col min="3" max="3" width="13.7109375" style="20" bestFit="1" customWidth="1"/>
    <col min="4" max="4" width="15.7109375" style="20"/>
    <col min="5" max="5" width="12.85546875" style="20"/>
    <col min="6" max="6" width="10.140625" style="20" customWidth="1"/>
    <col min="7" max="7" width="11.5703125" style="20" customWidth="1"/>
    <col min="8" max="8" width="15.28515625" style="20" customWidth="1"/>
    <col min="9" max="9" width="14.5703125" style="20" customWidth="1"/>
    <col min="10" max="10" width="12.5703125" style="20" customWidth="1"/>
    <col min="11" max="11" width="16" style="20" customWidth="1"/>
    <col min="12" max="12" width="11.28515625" style="20" customWidth="1"/>
    <col min="13" max="13" width="9.140625" style="20"/>
    <col min="14" max="14" width="12.5703125" style="20" customWidth="1"/>
    <col min="15" max="16384" width="9.140625" style="20"/>
  </cols>
  <sheetData>
    <row r="1" spans="1:14" ht="14.25" customHeight="1" x14ac:dyDescent="0.25">
      <c r="A1" s="1"/>
      <c r="B1" s="19" t="s">
        <v>72</v>
      </c>
      <c r="C1" s="1"/>
      <c r="D1" s="1"/>
      <c r="E1" s="1"/>
      <c r="F1" s="1"/>
      <c r="G1" s="1"/>
      <c r="H1" s="1"/>
      <c r="I1" s="1"/>
      <c r="J1" s="22" t="s">
        <v>73</v>
      </c>
      <c r="K1" s="22"/>
      <c r="L1" s="1"/>
    </row>
    <row r="2" spans="1:14" ht="16.5" customHeight="1" x14ac:dyDescent="0.2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"/>
    </row>
    <row r="3" spans="1:14" ht="8.25" customHeight="1" x14ac:dyDescent="0.2">
      <c r="A3" s="1"/>
      <c r="B3" s="2"/>
      <c r="C3" s="1"/>
      <c r="D3" s="1"/>
      <c r="E3" s="1"/>
      <c r="F3" s="1"/>
      <c r="G3" s="1"/>
      <c r="H3" s="1"/>
      <c r="I3" s="1"/>
      <c r="L3" s="1"/>
    </row>
    <row r="4" spans="1:14" ht="14.25" customHeight="1" x14ac:dyDescent="0.2">
      <c r="A4" s="26" t="s">
        <v>46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1"/>
    </row>
    <row r="5" spans="1:14" ht="60.75" customHeight="1" x14ac:dyDescent="0.2">
      <c r="A5" s="27" t="s">
        <v>47</v>
      </c>
      <c r="B5" s="27" t="s">
        <v>48</v>
      </c>
      <c r="C5" s="28" t="s">
        <v>49</v>
      </c>
      <c r="D5" s="29" t="s">
        <v>50</v>
      </c>
      <c r="E5" s="28" t="s">
        <v>51</v>
      </c>
      <c r="F5" s="28" t="s">
        <v>71</v>
      </c>
      <c r="G5" s="28" t="s">
        <v>52</v>
      </c>
      <c r="H5" s="28" t="s">
        <v>68</v>
      </c>
      <c r="I5" s="28" t="s">
        <v>53</v>
      </c>
      <c r="J5" s="28" t="s">
        <v>54</v>
      </c>
      <c r="K5" s="28" t="s">
        <v>55</v>
      </c>
      <c r="L5" s="1"/>
      <c r="N5" s="18"/>
    </row>
    <row r="6" spans="1:14" ht="12.75" customHeight="1" x14ac:dyDescent="0.2">
      <c r="A6" s="30">
        <v>1</v>
      </c>
      <c r="B6" s="30">
        <v>2</v>
      </c>
      <c r="C6" s="31">
        <v>3</v>
      </c>
      <c r="D6" s="30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1"/>
      <c r="N6" s="18"/>
    </row>
    <row r="7" spans="1:14" x14ac:dyDescent="0.2">
      <c r="A7" s="32">
        <v>1</v>
      </c>
      <c r="B7" s="33" t="s">
        <v>3</v>
      </c>
      <c r="C7" s="32" t="s">
        <v>4</v>
      </c>
      <c r="D7" s="32" t="s">
        <v>5</v>
      </c>
      <c r="E7" s="32" t="s">
        <v>6</v>
      </c>
      <c r="F7" s="43"/>
      <c r="G7" s="34">
        <v>3</v>
      </c>
      <c r="H7" s="44"/>
      <c r="I7" s="35">
        <f>G7*H7</f>
        <v>0</v>
      </c>
      <c r="J7" s="45"/>
      <c r="K7" s="35">
        <f>I7*J7+I7</f>
        <v>0</v>
      </c>
      <c r="L7" s="3"/>
      <c r="M7" s="21"/>
      <c r="N7" s="21"/>
    </row>
    <row r="8" spans="1:14" x14ac:dyDescent="0.2">
      <c r="A8" s="32">
        <f>1+A7</f>
        <v>2</v>
      </c>
      <c r="B8" s="33" t="s">
        <v>7</v>
      </c>
      <c r="C8" s="32" t="s">
        <v>1</v>
      </c>
      <c r="D8" s="32" t="s">
        <v>5</v>
      </c>
      <c r="E8" s="32" t="s">
        <v>8</v>
      </c>
      <c r="F8" s="43"/>
      <c r="G8" s="34">
        <v>2</v>
      </c>
      <c r="H8" s="44"/>
      <c r="I8" s="35">
        <f t="shared" ref="I8:I31" si="0">G8*H8</f>
        <v>0</v>
      </c>
      <c r="J8" s="45"/>
      <c r="K8" s="35">
        <f t="shared" ref="K8:K31" si="1">I8*J8+I8</f>
        <v>0</v>
      </c>
      <c r="L8" s="3"/>
      <c r="M8" s="21"/>
      <c r="N8" s="21"/>
    </row>
    <row r="9" spans="1:14" x14ac:dyDescent="0.2">
      <c r="A9" s="32">
        <f t="shared" ref="A9:A31" si="2">1+A8</f>
        <v>3</v>
      </c>
      <c r="B9" s="33" t="s">
        <v>9</v>
      </c>
      <c r="C9" s="32"/>
      <c r="D9" s="32" t="s">
        <v>5</v>
      </c>
      <c r="E9" s="32" t="s">
        <v>10</v>
      </c>
      <c r="F9" s="43"/>
      <c r="G9" s="34">
        <v>4</v>
      </c>
      <c r="H9" s="44"/>
      <c r="I9" s="35">
        <f t="shared" si="0"/>
        <v>0</v>
      </c>
      <c r="J9" s="45"/>
      <c r="K9" s="35">
        <f t="shared" si="1"/>
        <v>0</v>
      </c>
      <c r="L9" s="3"/>
      <c r="M9" s="21"/>
      <c r="N9" s="21"/>
    </row>
    <row r="10" spans="1:14" x14ac:dyDescent="0.2">
      <c r="A10" s="32">
        <f t="shared" si="2"/>
        <v>4</v>
      </c>
      <c r="B10" s="33" t="s">
        <v>11</v>
      </c>
      <c r="C10" s="32" t="s">
        <v>12</v>
      </c>
      <c r="D10" s="32" t="s">
        <v>5</v>
      </c>
      <c r="E10" s="32" t="s">
        <v>65</v>
      </c>
      <c r="F10" s="43"/>
      <c r="G10" s="34">
        <v>50</v>
      </c>
      <c r="H10" s="44"/>
      <c r="I10" s="35">
        <f t="shared" si="0"/>
        <v>0</v>
      </c>
      <c r="J10" s="45"/>
      <c r="K10" s="35">
        <f t="shared" si="1"/>
        <v>0</v>
      </c>
      <c r="L10" s="3"/>
      <c r="M10" s="21"/>
      <c r="N10" s="21"/>
    </row>
    <row r="11" spans="1:14" x14ac:dyDescent="0.2">
      <c r="A11" s="32">
        <f t="shared" si="2"/>
        <v>5</v>
      </c>
      <c r="B11" s="33" t="s">
        <v>60</v>
      </c>
      <c r="C11" s="32" t="s">
        <v>0</v>
      </c>
      <c r="D11" s="32" t="s">
        <v>5</v>
      </c>
      <c r="E11" s="32" t="s">
        <v>13</v>
      </c>
      <c r="F11" s="43"/>
      <c r="G11" s="34">
        <v>50</v>
      </c>
      <c r="H11" s="44"/>
      <c r="I11" s="35">
        <f t="shared" si="0"/>
        <v>0</v>
      </c>
      <c r="J11" s="45"/>
      <c r="K11" s="35">
        <f t="shared" si="1"/>
        <v>0</v>
      </c>
      <c r="L11" s="3"/>
      <c r="M11" s="21"/>
      <c r="N11" s="21"/>
    </row>
    <row r="12" spans="1:14" x14ac:dyDescent="0.2">
      <c r="A12" s="32">
        <f t="shared" si="2"/>
        <v>6</v>
      </c>
      <c r="B12" s="33" t="s">
        <v>14</v>
      </c>
      <c r="C12" s="32" t="s">
        <v>12</v>
      </c>
      <c r="D12" s="32" t="s">
        <v>5</v>
      </c>
      <c r="E12" s="32" t="s">
        <v>15</v>
      </c>
      <c r="F12" s="43"/>
      <c r="G12" s="34">
        <v>10</v>
      </c>
      <c r="H12" s="44"/>
      <c r="I12" s="35">
        <f t="shared" si="0"/>
        <v>0</v>
      </c>
      <c r="J12" s="45"/>
      <c r="K12" s="35">
        <f t="shared" si="1"/>
        <v>0</v>
      </c>
      <c r="L12" s="3"/>
      <c r="M12" s="21"/>
      <c r="N12" s="21"/>
    </row>
    <row r="13" spans="1:14" x14ac:dyDescent="0.2">
      <c r="A13" s="32">
        <f t="shared" si="2"/>
        <v>7</v>
      </c>
      <c r="B13" s="33" t="s">
        <v>61</v>
      </c>
      <c r="C13" s="32" t="s">
        <v>16</v>
      </c>
      <c r="D13" s="32" t="s">
        <v>5</v>
      </c>
      <c r="E13" s="32" t="s">
        <v>15</v>
      </c>
      <c r="F13" s="43"/>
      <c r="G13" s="34">
        <v>6</v>
      </c>
      <c r="H13" s="44"/>
      <c r="I13" s="35">
        <f t="shared" si="0"/>
        <v>0</v>
      </c>
      <c r="J13" s="45"/>
      <c r="K13" s="35">
        <f t="shared" si="1"/>
        <v>0</v>
      </c>
      <c r="L13" s="3"/>
      <c r="M13" s="21"/>
      <c r="N13" s="21"/>
    </row>
    <row r="14" spans="1:14" x14ac:dyDescent="0.2">
      <c r="A14" s="32">
        <f t="shared" si="2"/>
        <v>8</v>
      </c>
      <c r="B14" s="33" t="s">
        <v>17</v>
      </c>
      <c r="C14" s="32" t="s">
        <v>12</v>
      </c>
      <c r="D14" s="32" t="s">
        <v>18</v>
      </c>
      <c r="E14" s="32" t="s">
        <v>19</v>
      </c>
      <c r="F14" s="43"/>
      <c r="G14" s="34">
        <v>1800</v>
      </c>
      <c r="H14" s="44"/>
      <c r="I14" s="35">
        <f t="shared" si="0"/>
        <v>0</v>
      </c>
      <c r="J14" s="45"/>
      <c r="K14" s="35">
        <f t="shared" si="1"/>
        <v>0</v>
      </c>
      <c r="L14" s="3"/>
      <c r="M14" s="21"/>
      <c r="N14" s="21"/>
    </row>
    <row r="15" spans="1:14" x14ac:dyDescent="0.2">
      <c r="A15" s="32">
        <f t="shared" si="2"/>
        <v>9</v>
      </c>
      <c r="B15" s="33" t="s">
        <v>20</v>
      </c>
      <c r="C15" s="32" t="s">
        <v>4</v>
      </c>
      <c r="D15" s="32" t="s">
        <v>5</v>
      </c>
      <c r="E15" s="32" t="s">
        <v>21</v>
      </c>
      <c r="F15" s="43"/>
      <c r="G15" s="34">
        <v>2</v>
      </c>
      <c r="H15" s="44"/>
      <c r="I15" s="35">
        <f t="shared" si="0"/>
        <v>0</v>
      </c>
      <c r="J15" s="45"/>
      <c r="K15" s="35">
        <f t="shared" si="1"/>
        <v>0</v>
      </c>
      <c r="L15" s="3"/>
      <c r="M15" s="21"/>
      <c r="N15" s="21"/>
    </row>
    <row r="16" spans="1:14" x14ac:dyDescent="0.2">
      <c r="A16" s="32">
        <f t="shared" si="2"/>
        <v>10</v>
      </c>
      <c r="B16" s="33" t="s">
        <v>22</v>
      </c>
      <c r="C16" s="32" t="s">
        <v>4</v>
      </c>
      <c r="D16" s="36" t="s">
        <v>23</v>
      </c>
      <c r="E16" s="32" t="s">
        <v>21</v>
      </c>
      <c r="F16" s="43"/>
      <c r="G16" s="34">
        <v>2</v>
      </c>
      <c r="H16" s="44"/>
      <c r="I16" s="35">
        <f t="shared" si="0"/>
        <v>0</v>
      </c>
      <c r="J16" s="45"/>
      <c r="K16" s="35">
        <f t="shared" si="1"/>
        <v>0</v>
      </c>
      <c r="L16" s="3"/>
      <c r="M16" s="21"/>
      <c r="N16" s="21"/>
    </row>
    <row r="17" spans="1:14" x14ac:dyDescent="0.2">
      <c r="A17" s="32">
        <f t="shared" si="2"/>
        <v>11</v>
      </c>
      <c r="B17" s="33" t="s">
        <v>24</v>
      </c>
      <c r="C17" s="32" t="s">
        <v>12</v>
      </c>
      <c r="D17" s="32" t="s">
        <v>5</v>
      </c>
      <c r="E17" s="32" t="s">
        <v>25</v>
      </c>
      <c r="F17" s="43"/>
      <c r="G17" s="34">
        <v>5</v>
      </c>
      <c r="H17" s="44"/>
      <c r="I17" s="35">
        <f t="shared" si="0"/>
        <v>0</v>
      </c>
      <c r="J17" s="45"/>
      <c r="K17" s="35">
        <f t="shared" si="1"/>
        <v>0</v>
      </c>
      <c r="L17" s="3"/>
      <c r="M17" s="21"/>
      <c r="N17" s="21"/>
    </row>
    <row r="18" spans="1:14" x14ac:dyDescent="0.2">
      <c r="A18" s="32">
        <f t="shared" si="2"/>
        <v>12</v>
      </c>
      <c r="B18" s="33" t="s">
        <v>26</v>
      </c>
      <c r="C18" s="32" t="s">
        <v>16</v>
      </c>
      <c r="D18" s="32" t="s">
        <v>5</v>
      </c>
      <c r="E18" s="32" t="s">
        <v>25</v>
      </c>
      <c r="F18" s="43"/>
      <c r="G18" s="34">
        <v>15</v>
      </c>
      <c r="H18" s="44"/>
      <c r="I18" s="35">
        <f t="shared" si="0"/>
        <v>0</v>
      </c>
      <c r="J18" s="45"/>
      <c r="K18" s="35">
        <f t="shared" si="1"/>
        <v>0</v>
      </c>
      <c r="L18" s="3"/>
      <c r="M18" s="21"/>
      <c r="N18" s="21"/>
    </row>
    <row r="19" spans="1:14" x14ac:dyDescent="0.2">
      <c r="A19" s="32">
        <f t="shared" si="2"/>
        <v>13</v>
      </c>
      <c r="B19" s="33" t="s">
        <v>27</v>
      </c>
      <c r="C19" s="32"/>
      <c r="D19" s="32" t="s">
        <v>5</v>
      </c>
      <c r="E19" s="32" t="s">
        <v>28</v>
      </c>
      <c r="F19" s="43"/>
      <c r="G19" s="34">
        <v>15</v>
      </c>
      <c r="H19" s="44"/>
      <c r="I19" s="35">
        <f t="shared" si="0"/>
        <v>0</v>
      </c>
      <c r="J19" s="45"/>
      <c r="K19" s="35">
        <f t="shared" si="1"/>
        <v>0</v>
      </c>
      <c r="L19" s="3"/>
      <c r="M19" s="21"/>
      <c r="N19" s="21"/>
    </row>
    <row r="20" spans="1:14" x14ac:dyDescent="0.2">
      <c r="A20" s="32">
        <f t="shared" si="2"/>
        <v>14</v>
      </c>
      <c r="B20" s="33" t="s">
        <v>29</v>
      </c>
      <c r="C20" s="32" t="s">
        <v>30</v>
      </c>
      <c r="D20" s="32" t="s">
        <v>5</v>
      </c>
      <c r="E20" s="32" t="s">
        <v>31</v>
      </c>
      <c r="F20" s="43"/>
      <c r="G20" s="34">
        <v>1</v>
      </c>
      <c r="H20" s="44"/>
      <c r="I20" s="35">
        <f t="shared" si="0"/>
        <v>0</v>
      </c>
      <c r="J20" s="45"/>
      <c r="K20" s="35">
        <f t="shared" si="1"/>
        <v>0</v>
      </c>
      <c r="L20" s="3"/>
      <c r="M20" s="21"/>
      <c r="N20" s="21"/>
    </row>
    <row r="21" spans="1:14" x14ac:dyDescent="0.2">
      <c r="A21" s="32">
        <f t="shared" si="2"/>
        <v>15</v>
      </c>
      <c r="B21" s="33" t="s">
        <v>32</v>
      </c>
      <c r="C21" s="32" t="s">
        <v>4</v>
      </c>
      <c r="D21" s="32" t="s">
        <v>5</v>
      </c>
      <c r="E21" s="32" t="s">
        <v>33</v>
      </c>
      <c r="F21" s="43"/>
      <c r="G21" s="34">
        <v>5</v>
      </c>
      <c r="H21" s="44"/>
      <c r="I21" s="35">
        <f t="shared" si="0"/>
        <v>0</v>
      </c>
      <c r="J21" s="45"/>
      <c r="K21" s="35">
        <f t="shared" si="1"/>
        <v>0</v>
      </c>
      <c r="L21" s="3"/>
      <c r="M21" s="21"/>
      <c r="N21" s="21"/>
    </row>
    <row r="22" spans="1:14" x14ac:dyDescent="0.2">
      <c r="A22" s="32">
        <f t="shared" si="2"/>
        <v>16</v>
      </c>
      <c r="B22" s="33" t="s">
        <v>34</v>
      </c>
      <c r="C22" s="32" t="s">
        <v>12</v>
      </c>
      <c r="D22" s="32" t="s">
        <v>5</v>
      </c>
      <c r="E22" s="32" t="s">
        <v>35</v>
      </c>
      <c r="F22" s="43"/>
      <c r="G22" s="34">
        <v>5</v>
      </c>
      <c r="H22" s="44"/>
      <c r="I22" s="35">
        <f t="shared" si="0"/>
        <v>0</v>
      </c>
      <c r="J22" s="45"/>
      <c r="K22" s="35">
        <f t="shared" si="1"/>
        <v>0</v>
      </c>
      <c r="L22" s="3"/>
      <c r="M22" s="21"/>
      <c r="N22" s="21"/>
    </row>
    <row r="23" spans="1:14" x14ac:dyDescent="0.2">
      <c r="A23" s="32">
        <f t="shared" si="2"/>
        <v>17</v>
      </c>
      <c r="B23" s="33" t="s">
        <v>36</v>
      </c>
      <c r="C23" s="32" t="s">
        <v>37</v>
      </c>
      <c r="D23" s="32" t="s">
        <v>5</v>
      </c>
      <c r="E23" s="32" t="s">
        <v>66</v>
      </c>
      <c r="F23" s="43"/>
      <c r="G23" s="34">
        <v>5</v>
      </c>
      <c r="H23" s="44"/>
      <c r="I23" s="35">
        <f t="shared" si="0"/>
        <v>0</v>
      </c>
      <c r="J23" s="45"/>
      <c r="K23" s="35">
        <f t="shared" si="1"/>
        <v>0</v>
      </c>
      <c r="L23" s="3"/>
      <c r="M23" s="21"/>
      <c r="N23" s="21"/>
    </row>
    <row r="24" spans="1:14" x14ac:dyDescent="0.2">
      <c r="A24" s="32">
        <f t="shared" si="2"/>
        <v>18</v>
      </c>
      <c r="B24" s="33" t="s">
        <v>38</v>
      </c>
      <c r="C24" s="32" t="s">
        <v>16</v>
      </c>
      <c r="D24" s="32" t="s">
        <v>5</v>
      </c>
      <c r="E24" s="32" t="s">
        <v>39</v>
      </c>
      <c r="F24" s="43"/>
      <c r="G24" s="34">
        <v>2</v>
      </c>
      <c r="H24" s="44"/>
      <c r="I24" s="35">
        <f t="shared" si="0"/>
        <v>0</v>
      </c>
      <c r="J24" s="45"/>
      <c r="K24" s="35">
        <f t="shared" si="1"/>
        <v>0</v>
      </c>
      <c r="L24" s="3"/>
      <c r="M24" s="21"/>
      <c r="N24" s="21"/>
    </row>
    <row r="25" spans="1:14" x14ac:dyDescent="0.2">
      <c r="A25" s="32">
        <f t="shared" si="2"/>
        <v>19</v>
      </c>
      <c r="B25" s="33" t="s">
        <v>40</v>
      </c>
      <c r="C25" s="32"/>
      <c r="D25" s="32" t="s">
        <v>5</v>
      </c>
      <c r="E25" s="32" t="s">
        <v>41</v>
      </c>
      <c r="F25" s="43"/>
      <c r="G25" s="34">
        <v>1</v>
      </c>
      <c r="H25" s="44"/>
      <c r="I25" s="35">
        <f t="shared" si="0"/>
        <v>0</v>
      </c>
      <c r="J25" s="45"/>
      <c r="K25" s="35">
        <f t="shared" si="1"/>
        <v>0</v>
      </c>
      <c r="L25" s="3"/>
      <c r="M25" s="21"/>
      <c r="N25" s="21"/>
    </row>
    <row r="26" spans="1:14" ht="38.25" x14ac:dyDescent="0.2">
      <c r="A26" s="32">
        <f t="shared" si="2"/>
        <v>20</v>
      </c>
      <c r="B26" s="37" t="s">
        <v>44</v>
      </c>
      <c r="C26" s="32"/>
      <c r="D26" s="32" t="s">
        <v>5</v>
      </c>
      <c r="E26" s="32" t="s">
        <v>42</v>
      </c>
      <c r="F26" s="43"/>
      <c r="G26" s="34">
        <v>2</v>
      </c>
      <c r="H26" s="44"/>
      <c r="I26" s="35">
        <f t="shared" si="0"/>
        <v>0</v>
      </c>
      <c r="J26" s="45"/>
      <c r="K26" s="35">
        <f t="shared" si="1"/>
        <v>0</v>
      </c>
      <c r="L26" s="3"/>
      <c r="M26" s="21"/>
      <c r="N26" s="21"/>
    </row>
    <row r="27" spans="1:14" ht="24" x14ac:dyDescent="0.2">
      <c r="A27" s="32">
        <f t="shared" si="2"/>
        <v>21</v>
      </c>
      <c r="B27" s="37" t="s">
        <v>70</v>
      </c>
      <c r="C27" s="32"/>
      <c r="D27" s="32" t="s">
        <v>5</v>
      </c>
      <c r="E27" s="32" t="s">
        <v>69</v>
      </c>
      <c r="F27" s="43"/>
      <c r="G27" s="34">
        <v>1</v>
      </c>
      <c r="H27" s="44"/>
      <c r="I27" s="35">
        <f t="shared" si="0"/>
        <v>0</v>
      </c>
      <c r="J27" s="45"/>
      <c r="K27" s="35">
        <f t="shared" si="1"/>
        <v>0</v>
      </c>
      <c r="L27" s="3"/>
      <c r="M27" s="21"/>
      <c r="N27" s="21"/>
    </row>
    <row r="28" spans="1:14" x14ac:dyDescent="0.2">
      <c r="A28" s="32">
        <f t="shared" si="2"/>
        <v>22</v>
      </c>
      <c r="B28" s="33" t="s">
        <v>56</v>
      </c>
      <c r="C28" s="32"/>
      <c r="D28" s="32" t="s">
        <v>43</v>
      </c>
      <c r="E28" s="32" t="s">
        <v>67</v>
      </c>
      <c r="F28" s="43"/>
      <c r="G28" s="34">
        <v>5475</v>
      </c>
      <c r="H28" s="44"/>
      <c r="I28" s="35">
        <f t="shared" si="0"/>
        <v>0</v>
      </c>
      <c r="J28" s="45"/>
      <c r="K28" s="35">
        <f t="shared" si="1"/>
        <v>0</v>
      </c>
      <c r="L28" s="3"/>
      <c r="M28" s="21"/>
      <c r="N28" s="21"/>
    </row>
    <row r="29" spans="1:14" x14ac:dyDescent="0.2">
      <c r="A29" s="32">
        <f t="shared" si="2"/>
        <v>23</v>
      </c>
      <c r="B29" s="33" t="s">
        <v>57</v>
      </c>
      <c r="C29" s="32"/>
      <c r="D29" s="32" t="s">
        <v>43</v>
      </c>
      <c r="E29" s="32" t="s">
        <v>67</v>
      </c>
      <c r="F29" s="43"/>
      <c r="G29" s="34">
        <v>3650</v>
      </c>
      <c r="H29" s="44"/>
      <c r="I29" s="35">
        <f t="shared" si="0"/>
        <v>0</v>
      </c>
      <c r="J29" s="45"/>
      <c r="K29" s="35">
        <f t="shared" si="1"/>
        <v>0</v>
      </c>
      <c r="L29" s="3"/>
      <c r="M29" s="21"/>
      <c r="N29" s="21"/>
    </row>
    <row r="30" spans="1:14" x14ac:dyDescent="0.2">
      <c r="A30" s="32">
        <f t="shared" si="2"/>
        <v>24</v>
      </c>
      <c r="B30" s="33" t="s">
        <v>58</v>
      </c>
      <c r="C30" s="38"/>
      <c r="D30" s="32" t="s">
        <v>43</v>
      </c>
      <c r="E30" s="32" t="s">
        <v>67</v>
      </c>
      <c r="F30" s="43"/>
      <c r="G30" s="34">
        <v>1825</v>
      </c>
      <c r="H30" s="44"/>
      <c r="I30" s="35">
        <f t="shared" si="0"/>
        <v>0</v>
      </c>
      <c r="J30" s="45"/>
      <c r="K30" s="35">
        <f t="shared" si="1"/>
        <v>0</v>
      </c>
      <c r="L30" s="3"/>
      <c r="M30" s="21"/>
      <c r="N30" s="21"/>
    </row>
    <row r="31" spans="1:14" x14ac:dyDescent="0.2">
      <c r="A31" s="32">
        <f t="shared" si="2"/>
        <v>25</v>
      </c>
      <c r="B31" s="33" t="s">
        <v>59</v>
      </c>
      <c r="C31" s="32"/>
      <c r="D31" s="32" t="s">
        <v>43</v>
      </c>
      <c r="E31" s="32" t="s">
        <v>67</v>
      </c>
      <c r="F31" s="43"/>
      <c r="G31" s="34">
        <v>3650</v>
      </c>
      <c r="H31" s="44"/>
      <c r="I31" s="35">
        <f t="shared" si="0"/>
        <v>0</v>
      </c>
      <c r="J31" s="45"/>
      <c r="K31" s="35">
        <f t="shared" si="1"/>
        <v>0</v>
      </c>
      <c r="L31" s="3"/>
      <c r="M31" s="21"/>
      <c r="N31" s="21"/>
    </row>
    <row r="32" spans="1:14" ht="15.75" customHeight="1" x14ac:dyDescent="0.2">
      <c r="A32" s="39" t="s">
        <v>2</v>
      </c>
      <c r="B32" s="39"/>
      <c r="C32" s="39"/>
      <c r="D32" s="39"/>
      <c r="E32" s="39"/>
      <c r="F32" s="39"/>
      <c r="G32" s="39"/>
      <c r="H32" s="39"/>
      <c r="I32" s="40">
        <f>SUM(I7:I31)</f>
        <v>0</v>
      </c>
      <c r="J32" s="41"/>
      <c r="K32" s="42">
        <f>SUM(K7:K31)</f>
        <v>0</v>
      </c>
      <c r="L32" s="3"/>
      <c r="M32" s="21"/>
      <c r="N32" s="21"/>
    </row>
    <row r="33" spans="1:14" ht="15.75" customHeight="1" x14ac:dyDescent="0.2">
      <c r="A33" s="13"/>
      <c r="B33" s="13"/>
      <c r="C33" s="13"/>
      <c r="D33" s="13"/>
      <c r="E33" s="13"/>
      <c r="F33" s="13"/>
      <c r="G33" s="13"/>
      <c r="H33" s="13"/>
      <c r="I33" s="14"/>
      <c r="J33" s="15"/>
      <c r="K33" s="16"/>
      <c r="L33" s="3"/>
      <c r="M33" s="21"/>
      <c r="N33" s="21"/>
    </row>
    <row r="34" spans="1:14" ht="15.75" customHeight="1" x14ac:dyDescent="0.2">
      <c r="A34" s="13"/>
      <c r="B34" s="13"/>
      <c r="C34" s="13"/>
      <c r="D34" s="13"/>
      <c r="E34" s="13"/>
      <c r="F34" s="13"/>
      <c r="G34" s="13"/>
      <c r="H34" s="13"/>
      <c r="I34" s="14"/>
      <c r="J34" s="15"/>
      <c r="K34" s="16"/>
      <c r="L34" s="3"/>
      <c r="M34" s="21"/>
      <c r="N34" s="2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4" ht="14.25" x14ac:dyDescent="0.2">
      <c r="A36" s="4"/>
      <c r="B36" s="5"/>
      <c r="C36" s="5"/>
      <c r="D36" s="5"/>
      <c r="E36" s="6"/>
      <c r="F36" s="6"/>
      <c r="G36" s="7"/>
      <c r="H36" s="7"/>
      <c r="I36" s="8"/>
      <c r="J36" s="7"/>
      <c r="K36" s="6"/>
      <c r="L36" s="1"/>
    </row>
    <row r="37" spans="1:14" ht="14.25" x14ac:dyDescent="0.2">
      <c r="A37" s="9"/>
      <c r="B37" s="10" t="s">
        <v>64</v>
      </c>
      <c r="C37" s="11"/>
      <c r="D37" s="9"/>
      <c r="E37" s="17"/>
      <c r="F37" s="17"/>
      <c r="G37" s="17"/>
      <c r="H37" s="25" t="s">
        <v>63</v>
      </c>
      <c r="I37" s="25"/>
      <c r="J37" s="25"/>
      <c r="K37" s="12"/>
    </row>
    <row r="38" spans="1:14" x14ac:dyDescent="0.2">
      <c r="A38" s="9"/>
      <c r="B38" s="9"/>
      <c r="C38" s="11"/>
      <c r="D38" s="9"/>
      <c r="E38" s="12"/>
      <c r="F38" s="12"/>
      <c r="H38" s="24" t="s">
        <v>62</v>
      </c>
      <c r="I38" s="24"/>
      <c r="J38" s="24"/>
      <c r="K38" s="12"/>
    </row>
    <row r="39" spans="1:14" x14ac:dyDescent="0.2">
      <c r="A39" s="9"/>
      <c r="B39" s="9"/>
      <c r="C39" s="11"/>
      <c r="D39" s="9"/>
      <c r="E39" s="12"/>
      <c r="F39" s="12"/>
      <c r="K39" s="12"/>
    </row>
    <row r="40" spans="1:14" x14ac:dyDescent="0.2">
      <c r="A40" s="9"/>
      <c r="B40" s="9"/>
      <c r="C40" s="11"/>
      <c r="D40" s="9"/>
      <c r="E40" s="12"/>
      <c r="F40" s="12"/>
      <c r="K40" s="12"/>
    </row>
    <row r="41" spans="1:14" x14ac:dyDescent="0.2">
      <c r="A41" s="9"/>
      <c r="B41" s="9"/>
      <c r="C41" s="11"/>
      <c r="D41" s="9"/>
      <c r="E41" s="12"/>
      <c r="F41" s="12"/>
      <c r="K41" s="12"/>
    </row>
  </sheetData>
  <sheetProtection algorithmName="SHA-512" hashValue="zXtaewQrLQcjNjJ3sfLpJqxLhzZgEM36384B4y+EavrJ8M6zUl5teicpTi2HMBGY8QUyQbpnGKSf2rPvtsp3Hg==" saltValue="wiZvMc2r2cCCpnszt4UwFw==" spinCount="100000" sheet="1" objects="1" scenarios="1"/>
  <mergeCells count="6">
    <mergeCell ref="A32:H32"/>
    <mergeCell ref="A4:K4"/>
    <mergeCell ref="J1:K1"/>
    <mergeCell ref="A2:K2"/>
    <mergeCell ref="H38:J38"/>
    <mergeCell ref="H37:J3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Sheet1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Krzysztof Antczak</cp:lastModifiedBy>
  <cp:lastPrinted>2021-03-11T09:32:42Z</cp:lastPrinted>
  <dcterms:created xsi:type="dcterms:W3CDTF">2021-03-08T14:20:28Z</dcterms:created>
  <dcterms:modified xsi:type="dcterms:W3CDTF">2022-03-15T07:30:13Z</dcterms:modified>
</cp:coreProperties>
</file>